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lline.moreira\Desktop\TRABALHO\TRABALHO\POP2026\1-POP_JAN\"/>
    </mc:Choice>
  </mc:AlternateContent>
  <xr:revisionPtr revIDLastSave="0" documentId="13_ncr:1_{692F1557-B50C-4851-8B8D-88EF00F675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UMO" sheetId="3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34" l="1"/>
  <c r="G15" i="34"/>
  <c r="L14" i="34"/>
  <c r="G14" i="34"/>
  <c r="L13" i="34"/>
  <c r="G13" i="34"/>
  <c r="L12" i="34"/>
  <c r="G12" i="34"/>
  <c r="G11" i="34"/>
  <c r="L11" i="34"/>
  <c r="L10" i="34"/>
  <c r="G10" i="34"/>
  <c r="L9" i="34"/>
  <c r="G9" i="34"/>
  <c r="G8" i="34"/>
  <c r="G7" i="34"/>
  <c r="G6" i="34"/>
  <c r="G5" i="34"/>
</calcChain>
</file>

<file path=xl/sharedStrings.xml><?xml version="1.0" encoding="utf-8"?>
<sst xmlns="http://schemas.openxmlformats.org/spreadsheetml/2006/main" count="27" uniqueCount="14">
  <si>
    <t>LEITO NATURAL</t>
  </si>
  <si>
    <t>IMPLANTADA</t>
  </si>
  <si>
    <t>TOTAL</t>
  </si>
  <si>
    <t>ESTADUAL</t>
  </si>
  <si>
    <t>EM OBRAS DE DUPLICAÇÃO</t>
  </si>
  <si>
    <t>DUPLICADA</t>
  </si>
  <si>
    <t>EM OBRAS DE PAVIMENTAÇÃO (D)</t>
  </si>
  <si>
    <t>PLANEJADA (A)</t>
  </si>
  <si>
    <t>EM OBRAS DE IMPLANTAÇÃO (B)</t>
  </si>
  <si>
    <t>REDE</t>
  </si>
  <si>
    <t>PAVIMENTADA PISTA SIMPLES</t>
  </si>
  <si>
    <t>NÃO PAV TOTAL</t>
  </si>
  <si>
    <t>PAV TOTAL (E)</t>
  </si>
  <si>
    <t>MÊS/ANO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</si>
</sst>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mmmm\-yy;@"/>
  </numFmts>
  <fonts count="2" x14ac:knownFonts="1">
    <font>
      <sz val="11"/>
      <color theme="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5"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164" formatCode="[$-416]mmmm\-yy;@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M33" totalsRowShown="0" headerRowDxfId="14" dataDxfId="13">
  <autoFilter ref="A1:M33" xr:uid="{00000000-0009-0000-0100-000001000000}"/>
  <tableColumns count="13">
    <tableColumn id="1" xr3:uid="{00000000-0010-0000-0000-000001000000}" name="MÊS/ANO" dataDxfId="12"/>
    <tableColumn id="2" xr3:uid="{00000000-0010-0000-0000-000002000000}" name="REDE" dataDxfId="11"/>
    <tableColumn id="3" xr3:uid="{00000000-0010-0000-0000-000003000000}" name="PLANEJADA (A)" dataDxfId="10"/>
    <tableColumn id="4" xr3:uid="{00000000-0010-0000-0000-000004000000}" name="EM OBRAS DE IMPLANTAÇÃO (B)" dataDxfId="9"/>
    <tableColumn id="5" xr3:uid="{00000000-0010-0000-0000-000005000000}" name="LEITO NATURAL" dataDxfId="8"/>
    <tableColumn id="6" xr3:uid="{00000000-0010-0000-0000-000006000000}" name="IMPLANTADA" dataDxfId="7"/>
    <tableColumn id="7" xr3:uid="{00000000-0010-0000-0000-000007000000}" name="NÃO PAV TOTAL" dataDxfId="6"/>
    <tableColumn id="8" xr3:uid="{00000000-0010-0000-0000-000008000000}" name="EM OBRAS DE PAVIMENTAÇÃO (D)" dataDxfId="5"/>
    <tableColumn id="9" xr3:uid="{00000000-0010-0000-0000-000009000000}" name="PAVIMENTADA PISTA SIMPLES" dataDxfId="4"/>
    <tableColumn id="10" xr3:uid="{00000000-0010-0000-0000-00000A000000}" name="EM OBRAS DE DUPLICAÇÃO" dataDxfId="3"/>
    <tableColumn id="11" xr3:uid="{00000000-0010-0000-0000-00000B000000}" name="DUPLICADA" dataDxfId="2"/>
    <tableColumn id="12" xr3:uid="{00000000-0010-0000-0000-00000C000000}" name="PAV TOTAL (E)" dataDxfId="1"/>
    <tableColumn id="13" xr3:uid="{00000000-0010-0000-0000-00000D000000}" name="TOTAL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workbookViewId="0">
      <selection activeCell="L15" sqref="L15"/>
    </sheetView>
  </sheetViews>
  <sheetFormatPr defaultRowHeight="14.4" x14ac:dyDescent="0.3"/>
  <cols>
    <col min="1" max="1" width="13.77734375" bestFit="1" customWidth="1"/>
    <col min="2" max="2" width="10.21875" customWidth="1"/>
    <col min="3" max="3" width="12.44140625" customWidth="1"/>
    <col min="4" max="4" width="15.21875" customWidth="1"/>
    <col min="5" max="5" width="15.33203125" customWidth="1"/>
    <col min="6" max="6" width="16.6640625" bestFit="1" customWidth="1"/>
    <col min="7" max="7" width="14" bestFit="1" customWidth="1"/>
    <col min="8" max="8" width="19.33203125" customWidth="1"/>
    <col min="9" max="9" width="17.44140625" customWidth="1"/>
    <col min="10" max="10" width="20.109375" customWidth="1"/>
    <col min="11" max="11" width="13" customWidth="1"/>
    <col min="12" max="12" width="13.77734375" bestFit="1" customWidth="1"/>
    <col min="13" max="13" width="18.109375" customWidth="1"/>
  </cols>
  <sheetData>
    <row r="1" spans="1:13" s="5" customFormat="1" ht="43.2" x14ac:dyDescent="0.3">
      <c r="A1" s="4" t="s">
        <v>13</v>
      </c>
      <c r="B1" s="4" t="s">
        <v>9</v>
      </c>
      <c r="C1" s="4" t="s">
        <v>7</v>
      </c>
      <c r="D1" s="4" t="s">
        <v>8</v>
      </c>
      <c r="E1" s="4" t="s">
        <v>0</v>
      </c>
      <c r="F1" s="4" t="s">
        <v>1</v>
      </c>
      <c r="G1" s="4" t="s">
        <v>11</v>
      </c>
      <c r="H1" s="4" t="s">
        <v>6</v>
      </c>
      <c r="I1" s="4" t="s">
        <v>10</v>
      </c>
      <c r="J1" s="4" t="s">
        <v>4</v>
      </c>
      <c r="K1" s="4" t="s">
        <v>5</v>
      </c>
      <c r="L1" s="4" t="s">
        <v>12</v>
      </c>
      <c r="M1" s="4" t="s">
        <v>2</v>
      </c>
    </row>
    <row r="2" spans="1:13" x14ac:dyDescent="0.3">
      <c r="A2" s="6">
        <v>45627</v>
      </c>
      <c r="B2" s="3" t="s">
        <v>3</v>
      </c>
      <c r="C2" s="3">
        <v>623.71949860656559</v>
      </c>
      <c r="D2" s="3">
        <v>0</v>
      </c>
      <c r="E2" s="3">
        <v>7483.4355660152924</v>
      </c>
      <c r="F2" s="3">
        <v>407.08809499732257</v>
      </c>
      <c r="G2" s="3">
        <v>7890.5236610126149</v>
      </c>
      <c r="H2" s="3">
        <v>441.60063009486242</v>
      </c>
      <c r="I2" s="3">
        <v>11528.111020609587</v>
      </c>
      <c r="J2" s="3">
        <v>86.722723309747863</v>
      </c>
      <c r="K2" s="3">
        <v>726.05583404962078</v>
      </c>
      <c r="L2" s="3">
        <v>12340.889577968956</v>
      </c>
      <c r="M2" s="3">
        <v>21296.733367682999</v>
      </c>
    </row>
    <row r="3" spans="1:13" x14ac:dyDescent="0.3">
      <c r="A3" s="6">
        <v>45658</v>
      </c>
      <c r="B3" s="3" t="s">
        <v>3</v>
      </c>
      <c r="C3" s="3">
        <v>623.72</v>
      </c>
      <c r="D3" s="3">
        <v>0</v>
      </c>
      <c r="E3" s="3">
        <v>7483.44</v>
      </c>
      <c r="F3" s="3">
        <v>407.09</v>
      </c>
      <c r="G3" s="3">
        <v>7890.52</v>
      </c>
      <c r="H3" s="3">
        <v>441.6</v>
      </c>
      <c r="I3" s="3">
        <v>11528.11</v>
      </c>
      <c r="J3" s="3">
        <v>86.72</v>
      </c>
      <c r="K3" s="3">
        <v>726.06</v>
      </c>
      <c r="L3" s="3">
        <v>12340.89</v>
      </c>
      <c r="M3" s="3">
        <v>21296.73</v>
      </c>
    </row>
    <row r="4" spans="1:13" x14ac:dyDescent="0.3">
      <c r="A4" s="6">
        <v>45689</v>
      </c>
      <c r="B4" s="3" t="s">
        <v>3</v>
      </c>
      <c r="C4" s="3">
        <v>623.72</v>
      </c>
      <c r="D4" s="3">
        <v>0</v>
      </c>
      <c r="E4" s="3">
        <v>7483.44</v>
      </c>
      <c r="F4" s="3">
        <v>407.09</v>
      </c>
      <c r="G4" s="3">
        <v>7890.52</v>
      </c>
      <c r="H4" s="3">
        <v>441.6</v>
      </c>
      <c r="I4" s="3">
        <v>11528.11</v>
      </c>
      <c r="J4" s="3">
        <v>86.72</v>
      </c>
      <c r="K4" s="3">
        <v>726.06</v>
      </c>
      <c r="L4" s="3">
        <v>12340.89</v>
      </c>
      <c r="M4" s="3">
        <v>21296.73</v>
      </c>
    </row>
    <row r="5" spans="1:13" x14ac:dyDescent="0.3">
      <c r="A5" s="6">
        <v>45718</v>
      </c>
      <c r="B5" s="3" t="s">
        <v>3</v>
      </c>
      <c r="C5" s="3">
        <v>623.72</v>
      </c>
      <c r="D5" s="3">
        <v>0</v>
      </c>
      <c r="E5" s="3">
        <v>7506.84</v>
      </c>
      <c r="F5" s="3">
        <v>407.09</v>
      </c>
      <c r="G5" s="3">
        <f>7506.84+407.09</f>
        <v>7913.93</v>
      </c>
      <c r="H5" s="3">
        <v>417.27100000000002</v>
      </c>
      <c r="I5" s="3">
        <v>11529.035</v>
      </c>
      <c r="J5" s="3">
        <v>86.72</v>
      </c>
      <c r="K5" s="3">
        <v>726.06</v>
      </c>
      <c r="L5" s="3">
        <v>12341.82</v>
      </c>
      <c r="M5" s="3">
        <v>21296.73</v>
      </c>
    </row>
    <row r="6" spans="1:13" x14ac:dyDescent="0.3">
      <c r="A6" s="6">
        <v>45749</v>
      </c>
      <c r="B6" s="3" t="s">
        <v>3</v>
      </c>
      <c r="C6" s="3">
        <v>623.72</v>
      </c>
      <c r="D6" s="3">
        <v>0</v>
      </c>
      <c r="E6" s="3">
        <v>7506.84</v>
      </c>
      <c r="F6" s="3">
        <v>407.09</v>
      </c>
      <c r="G6" s="3">
        <f>7506.84+407.09</f>
        <v>7913.93</v>
      </c>
      <c r="H6" s="3">
        <v>417.27100000000002</v>
      </c>
      <c r="I6" s="3">
        <v>11529.035</v>
      </c>
      <c r="J6" s="3">
        <v>86.72</v>
      </c>
      <c r="K6" s="3">
        <v>726.06</v>
      </c>
      <c r="L6" s="3">
        <v>12341.82</v>
      </c>
      <c r="M6" s="3">
        <v>21296.73</v>
      </c>
    </row>
    <row r="7" spans="1:13" x14ac:dyDescent="0.3">
      <c r="A7" s="6">
        <v>45779</v>
      </c>
      <c r="B7" s="3" t="s">
        <v>3</v>
      </c>
      <c r="C7" s="3">
        <v>623.72</v>
      </c>
      <c r="D7" s="3">
        <v>0</v>
      </c>
      <c r="E7" s="3">
        <v>7506.84</v>
      </c>
      <c r="F7" s="3">
        <v>407.09</v>
      </c>
      <c r="G7" s="3">
        <f>7506.84+407.09</f>
        <v>7913.93</v>
      </c>
      <c r="H7" s="3">
        <v>417.27100000000002</v>
      </c>
      <c r="I7" s="3">
        <v>11529.241</v>
      </c>
      <c r="J7" s="3">
        <v>86.72</v>
      </c>
      <c r="K7" s="3">
        <v>726.08500000000004</v>
      </c>
      <c r="L7" s="3">
        <v>12342.056</v>
      </c>
      <c r="M7" s="3">
        <v>21296.96919</v>
      </c>
    </row>
    <row r="8" spans="1:13" x14ac:dyDescent="0.3">
      <c r="A8" s="6">
        <v>45811</v>
      </c>
      <c r="B8" s="3" t="s">
        <v>3</v>
      </c>
      <c r="C8" s="3">
        <v>623.72</v>
      </c>
      <c r="D8" s="3">
        <v>0</v>
      </c>
      <c r="E8" s="3">
        <v>7506.84</v>
      </c>
      <c r="F8" s="3">
        <v>407.09</v>
      </c>
      <c r="G8" s="3">
        <f>7506.84+407.09</f>
        <v>7913.93</v>
      </c>
      <c r="H8" s="3">
        <v>417.27100000000002</v>
      </c>
      <c r="I8" s="3">
        <v>11529.241</v>
      </c>
      <c r="J8" s="3">
        <v>86.72</v>
      </c>
      <c r="K8" s="3">
        <v>726.08500000000004</v>
      </c>
      <c r="L8" s="3">
        <v>12342.056</v>
      </c>
      <c r="M8" s="3">
        <v>21296.96919</v>
      </c>
    </row>
    <row r="9" spans="1:13" x14ac:dyDescent="0.3">
      <c r="A9" s="6">
        <v>45839</v>
      </c>
      <c r="B9" s="3" t="s">
        <v>3</v>
      </c>
      <c r="C9" s="3">
        <v>597.1</v>
      </c>
      <c r="D9" s="3">
        <v>0</v>
      </c>
      <c r="E9" s="3">
        <v>7506.5010000000002</v>
      </c>
      <c r="F9" s="3">
        <v>407.08800000000002</v>
      </c>
      <c r="G9" s="3">
        <f>Tabela1[[#This Row],[LEITO NATURAL]]+Tabela1[[#This Row],[IMPLANTADA]]</f>
        <v>7913.5889999999999</v>
      </c>
      <c r="H9" s="3">
        <v>417.27100000000002</v>
      </c>
      <c r="I9" s="3">
        <v>11528.887000000001</v>
      </c>
      <c r="J9" s="3">
        <v>86.722999999999999</v>
      </c>
      <c r="K9" s="3">
        <v>726.84199999999998</v>
      </c>
      <c r="L9" s="3">
        <f t="shared" ref="L9:L14" si="0">K9+I9+J9</f>
        <v>12342.452000000001</v>
      </c>
      <c r="M9" s="3">
        <v>21270.414000000001</v>
      </c>
    </row>
    <row r="10" spans="1:13" x14ac:dyDescent="0.3">
      <c r="A10" s="6">
        <v>45870</v>
      </c>
      <c r="B10" s="3" t="s">
        <v>3</v>
      </c>
      <c r="C10" s="3">
        <v>597.1</v>
      </c>
      <c r="D10" s="3">
        <v>0</v>
      </c>
      <c r="E10" s="3">
        <v>7506.5010000000002</v>
      </c>
      <c r="F10" s="3">
        <v>407.08800000000002</v>
      </c>
      <c r="G10" s="3">
        <f>Tabela1[[#This Row],[LEITO NATURAL]]+Tabela1[[#This Row],[IMPLANTADA]]</f>
        <v>7913.5889999999999</v>
      </c>
      <c r="H10" s="3">
        <v>417.27100000000002</v>
      </c>
      <c r="I10" s="3">
        <v>11528.887000000001</v>
      </c>
      <c r="J10" s="3">
        <v>86.722999999999999</v>
      </c>
      <c r="K10" s="3">
        <v>726.84199999999998</v>
      </c>
      <c r="L10" s="3">
        <f t="shared" si="0"/>
        <v>12342.452000000001</v>
      </c>
      <c r="M10" s="3">
        <v>21270.414000000001</v>
      </c>
    </row>
    <row r="11" spans="1:13" x14ac:dyDescent="0.3">
      <c r="A11" s="6">
        <v>45901</v>
      </c>
      <c r="B11" s="3" t="s">
        <v>3</v>
      </c>
      <c r="C11" s="3">
        <v>599.327</v>
      </c>
      <c r="D11" s="3">
        <v>0</v>
      </c>
      <c r="E11" s="3">
        <v>7466.2169999999996</v>
      </c>
      <c r="F11" s="3">
        <v>407.08800000000002</v>
      </c>
      <c r="G11" s="3">
        <f>Tabela1[[#This Row],[LEITO NATURAL]]+Tabela1[[#This Row],[IMPLANTADA]]</f>
        <v>7873.3049999999994</v>
      </c>
      <c r="H11" s="3">
        <v>417.27100000000002</v>
      </c>
      <c r="I11" s="3">
        <v>11510.41</v>
      </c>
      <c r="J11" s="3">
        <v>86.722999999999999</v>
      </c>
      <c r="K11" s="3">
        <v>725.86099999999999</v>
      </c>
      <c r="L11" s="3">
        <f t="shared" si="0"/>
        <v>12322.994000000001</v>
      </c>
      <c r="M11" s="3">
        <v>21212.897000000001</v>
      </c>
    </row>
    <row r="12" spans="1:13" x14ac:dyDescent="0.3">
      <c r="A12" s="6">
        <v>45931</v>
      </c>
      <c r="B12" s="3" t="s">
        <v>3</v>
      </c>
      <c r="C12" s="3">
        <v>599.327</v>
      </c>
      <c r="D12" s="3">
        <v>0</v>
      </c>
      <c r="E12" s="3">
        <v>7466.2169999999996</v>
      </c>
      <c r="F12" s="3">
        <v>407.08800000000002</v>
      </c>
      <c r="G12" s="3">
        <f>Tabela1[[#This Row],[LEITO NATURAL]]+Tabela1[[#This Row],[IMPLANTADA]]</f>
        <v>7873.3049999999994</v>
      </c>
      <c r="H12" s="3">
        <v>417.27100000000002</v>
      </c>
      <c r="I12" s="3">
        <v>11510.41</v>
      </c>
      <c r="J12" s="3">
        <v>86.722999999999999</v>
      </c>
      <c r="K12" s="3">
        <v>725.86099999999999</v>
      </c>
      <c r="L12" s="3">
        <f t="shared" si="0"/>
        <v>12322.994000000001</v>
      </c>
      <c r="M12" s="3">
        <v>21212.897000000001</v>
      </c>
    </row>
    <row r="13" spans="1:13" x14ac:dyDescent="0.3">
      <c r="A13" s="6">
        <v>45963</v>
      </c>
      <c r="B13" s="3" t="s">
        <v>3</v>
      </c>
      <c r="C13" s="3">
        <v>571.69799999999998</v>
      </c>
      <c r="D13" s="3">
        <v>0</v>
      </c>
      <c r="E13" s="3">
        <v>7187.7839999999997</v>
      </c>
      <c r="F13" s="3">
        <v>319.05599999999998</v>
      </c>
      <c r="G13" s="3">
        <f>Tabela1[[#This Row],[LEITO NATURAL]]+Tabela1[[#This Row],[IMPLANTADA]]</f>
        <v>7506.8399999999992</v>
      </c>
      <c r="H13" s="3">
        <v>726.87800000000004</v>
      </c>
      <c r="I13" s="3">
        <v>12478.379000000001</v>
      </c>
      <c r="J13" s="3">
        <v>55.682000000000002</v>
      </c>
      <c r="K13" s="3">
        <v>884.03499999999997</v>
      </c>
      <c r="L13" s="3">
        <f t="shared" si="0"/>
        <v>13418.096000000001</v>
      </c>
      <c r="M13" s="3">
        <v>22223.511999999999</v>
      </c>
    </row>
    <row r="14" spans="1:13" x14ac:dyDescent="0.3">
      <c r="A14" s="6">
        <v>45993</v>
      </c>
      <c r="B14" s="3" t="s">
        <v>3</v>
      </c>
      <c r="C14" s="3">
        <v>571.69799999999998</v>
      </c>
      <c r="D14" s="3">
        <v>0</v>
      </c>
      <c r="E14" s="3">
        <v>7188.9830000000002</v>
      </c>
      <c r="F14" s="3">
        <v>319.05599999999998</v>
      </c>
      <c r="G14" s="3">
        <f>Tabela1[[#This Row],[LEITO NATURAL]]+Tabela1[[#This Row],[IMPLANTADA]]</f>
        <v>7508.0389999999998</v>
      </c>
      <c r="H14" s="3">
        <v>726.87800000000004</v>
      </c>
      <c r="I14" s="3">
        <v>12477.323</v>
      </c>
      <c r="J14" s="3">
        <v>55.682000000000002</v>
      </c>
      <c r="K14" s="3">
        <v>882.83699999999999</v>
      </c>
      <c r="L14" s="3">
        <f t="shared" si="0"/>
        <v>13415.842000000001</v>
      </c>
      <c r="M14" s="3">
        <v>22222.456999999999</v>
      </c>
    </row>
    <row r="15" spans="1:13" x14ac:dyDescent="0.3">
      <c r="A15" s="6">
        <v>46024</v>
      </c>
      <c r="B15" s="3" t="s">
        <v>3</v>
      </c>
      <c r="C15" s="3">
        <v>571.69799999999998</v>
      </c>
      <c r="D15" s="3">
        <v>0</v>
      </c>
      <c r="E15" s="3">
        <v>7188.9830000000002</v>
      </c>
      <c r="F15" s="3">
        <v>319.05599999999998</v>
      </c>
      <c r="G15" s="3">
        <f>Tabela1[[#This Row],[LEITO NATURAL]]+Tabela1[[#This Row],[IMPLANTADA]]</f>
        <v>7508.0389999999998</v>
      </c>
      <c r="H15" s="3">
        <v>726.87800000000004</v>
      </c>
      <c r="I15" s="3">
        <v>12477.323</v>
      </c>
      <c r="J15" s="3">
        <v>55.682000000000002</v>
      </c>
      <c r="K15" s="3">
        <v>882.83699999999999</v>
      </c>
      <c r="L15" s="3">
        <f t="shared" ref="L15" si="1">K15+I15+J15</f>
        <v>13415.842000000001</v>
      </c>
      <c r="M15" s="3">
        <v>22222.456999999999</v>
      </c>
    </row>
    <row r="16" spans="1:13" x14ac:dyDescent="0.3">
      <c r="A16" s="6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3">
      <c r="A17" s="6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3">
      <c r="A18" s="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3">
      <c r="A19" s="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3">
      <c r="A20" s="6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3">
      <c r="A21" s="6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3">
      <c r="A22" s="6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3">
      <c r="A23" s="6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3">
      <c r="A24" s="6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3">
      <c r="A25" s="6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3">
      <c r="A26" s="6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3">
      <c r="A27" s="6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3">
      <c r="A28" s="6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3">
      <c r="A29" s="6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3">
      <c r="A30" s="6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x14ac:dyDescent="0.3">
      <c r="A31" s="6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x14ac:dyDescent="0.3">
      <c r="A32" s="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3">
      <c r="A33" s="6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3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3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3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3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3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3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3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3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3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3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3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3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3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3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3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Dulce Bonelli Robalinho de Barros</dc:creator>
  <cp:lastModifiedBy>Alline Marques Moreira</cp:lastModifiedBy>
  <dcterms:created xsi:type="dcterms:W3CDTF">2025-01-02T13:00:32Z</dcterms:created>
  <dcterms:modified xsi:type="dcterms:W3CDTF">2026-02-01T13:22:12Z</dcterms:modified>
</cp:coreProperties>
</file>